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" yWindow="165" windowWidth="11595" windowHeight="6090" activeTab="1"/>
  </bookViews>
  <sheets>
    <sheet name="Ejercicio 1" sheetId="1" r:id="rId1"/>
    <sheet name="Ejercicio 2" sheetId="2" r:id="rId2"/>
    <sheet name="ejercio 3" sheetId="3" r:id="rId3"/>
  </sheets>
  <calcPr calcId="145621"/>
</workbook>
</file>

<file path=xl/calcChain.xml><?xml version="1.0" encoding="utf-8"?>
<calcChain xmlns="http://schemas.openxmlformats.org/spreadsheetml/2006/main">
  <c r="G20" i="1"/>
  <c r="G18"/>
  <c r="G21" l="1"/>
  <c r="B19" i="3"/>
  <c r="B28" l="1"/>
  <c r="B27"/>
  <c r="B26"/>
  <c r="B25"/>
  <c r="B24"/>
  <c r="B23"/>
  <c r="B22"/>
  <c r="B21"/>
  <c r="B20"/>
  <c r="B18"/>
  <c r="B17"/>
  <c r="B16"/>
  <c r="B15"/>
  <c r="B14"/>
  <c r="B13"/>
  <c r="B12"/>
  <c r="B11"/>
  <c r="G15" i="1"/>
  <c r="G26"/>
  <c r="G25"/>
  <c r="G24"/>
  <c r="G19"/>
  <c r="G23"/>
  <c r="G22"/>
  <c r="G17"/>
  <c r="G16"/>
  <c r="G14"/>
  <c r="G13"/>
  <c r="G12"/>
  <c r="G11"/>
  <c r="G10" l="1"/>
  <c r="G9"/>
  <c r="G8"/>
  <c r="G7"/>
</calcChain>
</file>

<file path=xl/sharedStrings.xml><?xml version="1.0" encoding="utf-8"?>
<sst xmlns="http://schemas.openxmlformats.org/spreadsheetml/2006/main" count="91" uniqueCount="90">
  <si>
    <t xml:space="preserve">1. Cual es el promedio de edades? </t>
  </si>
  <si>
    <t>7. Cuantas edades hay menores de 17?</t>
  </si>
  <si>
    <t>2. Cuantas edades hay?</t>
  </si>
  <si>
    <t>8. Cuanto suman las edades?</t>
  </si>
  <si>
    <t>3. Cual es la mínima edad?</t>
  </si>
  <si>
    <t>9. Cual es el producto de las edades?</t>
  </si>
  <si>
    <t>4. Cual es la máxima edad?</t>
  </si>
  <si>
    <t>5. Cuantas edades hay mayores de 18?</t>
  </si>
  <si>
    <t>6. sumar las edades menores de 14</t>
  </si>
  <si>
    <t xml:space="preserve"> </t>
  </si>
  <si>
    <t>Toda la hoja</t>
  </si>
  <si>
    <t>Filas</t>
  </si>
  <si>
    <t>Columnas</t>
  </si>
  <si>
    <t>Rangos</t>
  </si>
  <si>
    <t>1) Describir el proceso para seleccionar:</t>
  </si>
  <si>
    <t>Hoja</t>
  </si>
  <si>
    <t>Barra de Herramientas Estándar</t>
  </si>
  <si>
    <t>Barra de Herramientas Formato</t>
  </si>
  <si>
    <t>Cuadro de Nombres</t>
  </si>
  <si>
    <t>Insertar Función</t>
  </si>
  <si>
    <t>Barra de Fórmulas</t>
  </si>
  <si>
    <t>Barras de desplazamiento</t>
  </si>
  <si>
    <t>Barra de Estado</t>
  </si>
  <si>
    <t>Fila</t>
  </si>
  <si>
    <t>Columna</t>
  </si>
  <si>
    <t>Celda Activa</t>
  </si>
  <si>
    <t xml:space="preserve">2) Identificar los siguientes elementos en la Hoja de Cálculo EXCEL: </t>
  </si>
  <si>
    <t>Barra  de Menú</t>
  </si>
  <si>
    <t>Respuestas</t>
  </si>
  <si>
    <t>10. Sumar las edades mayores de 20</t>
  </si>
  <si>
    <t>11.Cuanto suman las edades de la columna B</t>
  </si>
  <si>
    <t>12.Cuanto suman las edades de la columna C yD más las filas 1 y 5</t>
  </si>
  <si>
    <t>14.Cual es la multiplicación de la columna C y E más la suma de las filas 2 y 3</t>
  </si>
  <si>
    <t>15.Cual es la división entre la celda A1, B5, D3</t>
  </si>
  <si>
    <t>16.Contar las celdas si son menores a 24</t>
  </si>
  <si>
    <t>18. Cual es la raiz de la celda B4</t>
  </si>
  <si>
    <t>19. Cuanto da la celda C5 a la 8</t>
  </si>
  <si>
    <t>20. Cual es la raiz cúbica de la celda B3</t>
  </si>
  <si>
    <t>ALUMNOS</t>
  </si>
  <si>
    <t>INGLES</t>
  </si>
  <si>
    <t>FRANCÉS</t>
  </si>
  <si>
    <t>ALEMÁN</t>
  </si>
  <si>
    <t>ESPAÑOL</t>
  </si>
  <si>
    <t>PORTUGUÉS</t>
  </si>
  <si>
    <t>JUAN</t>
  </si>
  <si>
    <t>PEDRO</t>
  </si>
  <si>
    <t>ANDRES</t>
  </si>
  <si>
    <t>SANTIAGO</t>
  </si>
  <si>
    <t>ESTEBAN</t>
  </si>
  <si>
    <t>CARLOS</t>
  </si>
  <si>
    <t>SEBASTIÁN</t>
  </si>
  <si>
    <t>CUESTIONARIO</t>
  </si>
  <si>
    <t>Solución</t>
  </si>
  <si>
    <r>
      <t>1.</t>
    </r>
    <r>
      <rPr>
        <sz val="7"/>
        <rFont val="Times New Roman"/>
        <family val="1"/>
      </rPr>
      <t xml:space="preserve"> </t>
    </r>
    <r>
      <rPr>
        <sz val="10"/>
        <rFont val="Times New Roman"/>
        <family val="1"/>
      </rPr>
      <t>PROMEDIO DE INGLES</t>
    </r>
  </si>
  <si>
    <r>
      <t>2.</t>
    </r>
    <r>
      <rPr>
        <sz val="10"/>
        <rFont val="Times New Roman"/>
        <family val="1"/>
      </rPr>
      <t>PROMEDIO DE FRANCÉS</t>
    </r>
  </si>
  <si>
    <r>
      <t>3.</t>
    </r>
    <r>
      <rPr>
        <sz val="10"/>
        <rFont val="Times New Roman"/>
        <family val="1"/>
      </rPr>
      <t>PROMEDIO DE JUAN</t>
    </r>
  </si>
  <si>
    <r>
      <t>4.</t>
    </r>
    <r>
      <rPr>
        <sz val="10"/>
        <rFont val="Times New Roman"/>
        <family val="1"/>
      </rPr>
      <t>PROMEDIO DE CARLOS</t>
    </r>
  </si>
  <si>
    <r>
      <t>5.</t>
    </r>
    <r>
      <rPr>
        <sz val="10"/>
        <rFont val="Times New Roman"/>
        <family val="1"/>
      </rPr>
      <t>PROMEDIO DE SANTIAGO</t>
    </r>
  </si>
  <si>
    <t>6.MÁXIMA NOTA</t>
  </si>
  <si>
    <r>
      <t>7.</t>
    </r>
    <r>
      <rPr>
        <sz val="10"/>
        <rFont val="Times New Roman"/>
        <family val="1"/>
      </rPr>
      <t>MÍNIMA NOTA</t>
    </r>
  </si>
  <si>
    <r>
      <t>8.</t>
    </r>
    <r>
      <rPr>
        <sz val="10"/>
        <rFont val="Times New Roman"/>
        <family val="1"/>
      </rPr>
      <t>CUANTO SUMAS LAS NOTAS MAYORES DE 3</t>
    </r>
  </si>
  <si>
    <r>
      <t>9.</t>
    </r>
    <r>
      <rPr>
        <sz val="10"/>
        <rFont val="Times New Roman"/>
        <family val="1"/>
      </rPr>
      <t>RAÍZ CUADRADA DE LA NOTA DE FRANCES DE JUAN</t>
    </r>
  </si>
  <si>
    <t>10. RAÍZ QUINTA DE LA NOTA  DE ALEMÁN DE CARLOS</t>
  </si>
  <si>
    <t>11. NOTA DE ANDRÉS EN INGLES ELEVADA A LA 6</t>
  </si>
  <si>
    <t>12. CUAL ES LA MODA</t>
  </si>
  <si>
    <t>13. CUAL PROMEDIO DE TODAS LAS NOTAS</t>
  </si>
  <si>
    <t>14. CUAL EL PRODUCTO DE TODAS LAS NOTAS</t>
  </si>
  <si>
    <t>15. CUANTAS NOTAS HAY</t>
  </si>
  <si>
    <t>16. CUANTAS MAYORES DE 4,1</t>
  </si>
  <si>
    <t>17.CUANTAS NOTAS HAY MENORES DE 2,5</t>
  </si>
  <si>
    <t>18.CUANTO DA LA NOTA  DE CARLOS EN INGLES A LA 9</t>
  </si>
  <si>
    <t>17. Sumar las celdas si son mayores o iguales a 20</t>
  </si>
  <si>
    <t>13.Sumar las celdas si son menores o iguales a 20</t>
  </si>
  <si>
    <t>Presiona Ctrl+E</t>
  </si>
  <si>
    <t>Ponemos el cursor en el numero de la fila y damos click</t>
  </si>
  <si>
    <t>Ponemos el cursor en la letra de la columna y damos click</t>
  </si>
  <si>
    <t>e</t>
  </si>
  <si>
    <t>k</t>
  </si>
  <si>
    <t>g</t>
  </si>
  <si>
    <t>f</t>
  </si>
  <si>
    <t>j</t>
  </si>
  <si>
    <t>h</t>
  </si>
  <si>
    <t>b</t>
  </si>
  <si>
    <t>d</t>
  </si>
  <si>
    <t>c</t>
  </si>
  <si>
    <t>i</t>
  </si>
  <si>
    <t>a</t>
  </si>
  <si>
    <t>Sitúate sobre la primera celda a seleccionar y pulsa la tecla F8. Observa como en la barra de estado aparece  Ampliar selección que nos indica que vamos a ampliar o extender nuestra selección. Luego nos vamos y damos click en la ultima celda y presionamos f8 para desactivar el modo "ampliar seleccion"</t>
  </si>
  <si>
    <t>Rangos No Continuos</t>
  </si>
  <si>
    <t>1-Sitúa el puntero del ratón sobre la celda que va a ocupar el extremo superior izquierdo del rango.
2-Haz clic y mantén pulsado el botón del ratón.
3-Desplaza el ratón alejándote de la celda inicial hasta seleccionar todas aquellas que quieras incluir en el rango. A medida que lo hagas irás viendo que esas celdas cambian de color para mostrar que están seleccionadas como parte del rango.
4-Cuando se encuentren todas seleccionadas, suelta el botón del ratón.
5-Ahora pulsa la tecla Ctrl y mantenla pulsada.
6-Repite el procedimiento por cada uno de los rangos sencillos adicionales que compongan el rango discontinuo.</t>
  </si>
</sst>
</file>

<file path=xl/styles.xml><?xml version="1.0" encoding="utf-8"?>
<styleSheet xmlns="http://schemas.openxmlformats.org/spreadsheetml/2006/main">
  <numFmts count="2">
    <numFmt numFmtId="164" formatCode="0.0000000E+00"/>
    <numFmt numFmtId="165" formatCode="0.0"/>
  </numFmts>
  <fonts count="12">
    <font>
      <sz val="10"/>
      <name val="Arial"/>
    </font>
    <font>
      <sz val="10"/>
      <name val="Arial"/>
      <family val="2"/>
    </font>
    <font>
      <sz val="8"/>
      <name val="Arial"/>
    </font>
    <font>
      <b/>
      <sz val="10"/>
      <color indexed="9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name val="Arial"/>
      <family val="2"/>
    </font>
    <font>
      <sz val="7"/>
      <name val="Times New Roman"/>
      <family val="1"/>
    </font>
    <font>
      <sz val="11"/>
      <color theme="0"/>
      <name val="Calibri"/>
      <family val="2"/>
      <scheme val="minor"/>
    </font>
    <font>
      <sz val="16"/>
      <color rgb="FF00B0F0"/>
      <name val="Arial"/>
      <family val="2"/>
    </font>
    <font>
      <sz val="16"/>
      <name val="Arial"/>
      <family val="2"/>
    </font>
    <font>
      <sz val="1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2" borderId="0" applyNumberFormat="0" applyBorder="0" applyAlignment="0" applyProtection="0"/>
  </cellStyleXfs>
  <cellXfs count="31">
    <xf numFmtId="0" fontId="0" fillId="0" borderId="0" xfId="0"/>
    <xf numFmtId="0" fontId="1" fillId="0" borderId="0" xfId="0" applyFont="1" applyAlignment="1">
      <alignment horizontal="left" indent="1"/>
    </xf>
    <xf numFmtId="0" fontId="1" fillId="0" borderId="0" xfId="0" applyFont="1"/>
    <xf numFmtId="0" fontId="6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justify"/>
    </xf>
    <xf numFmtId="0" fontId="3" fillId="3" borderId="5" xfId="0" applyFont="1" applyFill="1" applyBorder="1" applyAlignment="1">
      <alignment horizontal="right" vertical="top" wrapText="1"/>
    </xf>
    <xf numFmtId="0" fontId="3" fillId="3" borderId="6" xfId="0" applyFont="1" applyFill="1" applyBorder="1" applyAlignment="1">
      <alignment horizontal="right" vertical="top" wrapText="1"/>
    </xf>
    <xf numFmtId="0" fontId="3" fillId="3" borderId="7" xfId="0" applyFont="1" applyFill="1" applyBorder="1" applyAlignment="1">
      <alignment horizontal="right" vertical="top" wrapText="1"/>
    </xf>
    <xf numFmtId="0" fontId="3" fillId="3" borderId="8" xfId="0" applyFont="1" applyFill="1" applyBorder="1" applyAlignment="1">
      <alignment horizontal="right" vertical="top" wrapText="1"/>
    </xf>
    <xf numFmtId="0" fontId="4" fillId="4" borderId="9" xfId="0" applyFont="1" applyFill="1" applyBorder="1" applyAlignment="1">
      <alignment horizontal="center" vertical="top" wrapText="1"/>
    </xf>
    <xf numFmtId="0" fontId="5" fillId="4" borderId="9" xfId="0" applyFont="1" applyFill="1" applyBorder="1" applyAlignment="1">
      <alignment vertical="top" wrapText="1"/>
    </xf>
    <xf numFmtId="0" fontId="5" fillId="4" borderId="9" xfId="0" applyFont="1" applyFill="1" applyBorder="1" applyAlignment="1">
      <alignment horizontal="center" vertical="top" wrapText="1"/>
    </xf>
    <xf numFmtId="0" fontId="0" fillId="4" borderId="1" xfId="0" applyFill="1" applyBorder="1"/>
    <xf numFmtId="0" fontId="8" fillId="2" borderId="10" xfId="1" applyBorder="1" applyAlignment="1">
      <alignment horizontal="center"/>
    </xf>
    <xf numFmtId="0" fontId="8" fillId="2" borderId="10" xfId="1" applyBorder="1"/>
    <xf numFmtId="0" fontId="0" fillId="0" borderId="0" xfId="0" applyAlignment="1"/>
    <xf numFmtId="164" fontId="8" fillId="2" borderId="10" xfId="1" applyNumberFormat="1" applyBorder="1"/>
    <xf numFmtId="0" fontId="1" fillId="4" borderId="1" xfId="0" applyFont="1" applyFill="1" applyBorder="1"/>
    <xf numFmtId="2" fontId="0" fillId="4" borderId="1" xfId="0" applyNumberFormat="1" applyFill="1" applyBorder="1"/>
    <xf numFmtId="165" fontId="0" fillId="4" borderId="1" xfId="0" applyNumberFormat="1" applyFill="1" applyBorder="1"/>
    <xf numFmtId="2" fontId="8" fillId="2" borderId="10" xfId="1" applyNumberFormat="1" applyBorder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1" fillId="0" borderId="1" xfId="0" applyFont="1" applyBorder="1" applyAlignment="1">
      <alignment vertical="top" wrapText="1"/>
    </xf>
    <xf numFmtId="0" fontId="11" fillId="0" borderId="1" xfId="0" applyFont="1" applyBorder="1" applyAlignment="1">
      <alignment horizontal="center" vertical="top" wrapText="1"/>
    </xf>
    <xf numFmtId="0" fontId="11" fillId="0" borderId="2" xfId="0" applyFont="1" applyBorder="1" applyAlignment="1">
      <alignment horizontal="center" vertical="top" wrapText="1"/>
    </xf>
    <xf numFmtId="0" fontId="11" fillId="0" borderId="3" xfId="0" applyFont="1" applyBorder="1" applyAlignment="1">
      <alignment horizontal="center" vertical="top" wrapText="1"/>
    </xf>
    <xf numFmtId="0" fontId="11" fillId="0" borderId="4" xfId="0" applyFont="1" applyBorder="1" applyAlignment="1">
      <alignment horizontal="center" vertical="top" wrapText="1"/>
    </xf>
  </cellXfs>
  <cellStyles count="2">
    <cellStyle name="Énfasis3" xfId="1" builtinId="37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104775</xdr:colOff>
      <xdr:row>10</xdr:row>
      <xdr:rowOff>152400</xdr:rowOff>
    </xdr:from>
    <xdr:to>
      <xdr:col>8</xdr:col>
      <xdr:colOff>66675</xdr:colOff>
      <xdr:row>25</xdr:row>
      <xdr:rowOff>114300</xdr:rowOff>
    </xdr:to>
    <xdr:pic>
      <xdr:nvPicPr>
        <xdr:cNvPr id="106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-12000"/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499977" y="3501513"/>
          <a:ext cx="10224319" cy="24967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685800</xdr:colOff>
      <xdr:row>22</xdr:row>
      <xdr:rowOff>123825</xdr:rowOff>
    </xdr:from>
    <xdr:to>
      <xdr:col>3</xdr:col>
      <xdr:colOff>304800</xdr:colOff>
      <xdr:row>24</xdr:row>
      <xdr:rowOff>0</xdr:rowOff>
    </xdr:to>
    <xdr:sp macro="" textlink="">
      <xdr:nvSpPr>
        <xdr:cNvPr id="1026" name="Text Box 2"/>
        <xdr:cNvSpPr txBox="1">
          <a:spLocks noChangeArrowheads="1"/>
        </xdr:cNvSpPr>
      </xdr:nvSpPr>
      <xdr:spPr bwMode="auto">
        <a:xfrm>
          <a:off x="4076700" y="3876675"/>
          <a:ext cx="381000" cy="20002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1">
            <a:defRPr sz="1000"/>
          </a:pPr>
          <a:r>
            <a:rPr lang="es-CO" sz="1200" b="1" i="0" strike="noStrike">
              <a:solidFill>
                <a:srgbClr val="FF0000"/>
              </a:solidFill>
              <a:latin typeface="Arial"/>
              <a:cs typeface="Arial"/>
            </a:rPr>
            <a:t>a</a:t>
          </a:r>
        </a:p>
      </xdr:txBody>
    </xdr:sp>
    <xdr:clientData/>
  </xdr:twoCellAnchor>
  <xdr:twoCellAnchor>
    <xdr:from>
      <xdr:col>3</xdr:col>
      <xdr:colOff>447675</xdr:colOff>
      <xdr:row>15</xdr:row>
      <xdr:rowOff>123825</xdr:rowOff>
    </xdr:from>
    <xdr:to>
      <xdr:col>4</xdr:col>
      <xdr:colOff>66675</xdr:colOff>
      <xdr:row>17</xdr:row>
      <xdr:rowOff>0</xdr:rowOff>
    </xdr:to>
    <xdr:sp macro="" textlink="">
      <xdr:nvSpPr>
        <xdr:cNvPr id="1027" name="Text Box 3"/>
        <xdr:cNvSpPr txBox="1">
          <a:spLocks noChangeArrowheads="1"/>
        </xdr:cNvSpPr>
      </xdr:nvSpPr>
      <xdr:spPr bwMode="auto">
        <a:xfrm>
          <a:off x="4600575" y="2743200"/>
          <a:ext cx="381000" cy="20002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1">
            <a:defRPr sz="1000"/>
          </a:pPr>
          <a:r>
            <a:rPr lang="es-CO" sz="1200" b="1" i="0" strike="noStrike">
              <a:solidFill>
                <a:srgbClr val="FF0000"/>
              </a:solidFill>
              <a:latin typeface="Arial"/>
              <a:cs typeface="Arial"/>
            </a:rPr>
            <a:t>i</a:t>
          </a:r>
        </a:p>
      </xdr:txBody>
    </xdr:sp>
    <xdr:clientData/>
  </xdr:twoCellAnchor>
  <xdr:twoCellAnchor>
    <xdr:from>
      <xdr:col>2</xdr:col>
      <xdr:colOff>742950</xdr:colOff>
      <xdr:row>12</xdr:row>
      <xdr:rowOff>19050</xdr:rowOff>
    </xdr:from>
    <xdr:to>
      <xdr:col>3</xdr:col>
      <xdr:colOff>361950</xdr:colOff>
      <xdr:row>13</xdr:row>
      <xdr:rowOff>57150</xdr:rowOff>
    </xdr:to>
    <xdr:sp macro="" textlink="">
      <xdr:nvSpPr>
        <xdr:cNvPr id="1028" name="Text Box 4"/>
        <xdr:cNvSpPr txBox="1">
          <a:spLocks noChangeArrowheads="1"/>
        </xdr:cNvSpPr>
      </xdr:nvSpPr>
      <xdr:spPr bwMode="auto">
        <a:xfrm>
          <a:off x="4133850" y="2152650"/>
          <a:ext cx="381000" cy="20002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1">
            <a:defRPr sz="1000"/>
          </a:pPr>
          <a:r>
            <a:rPr lang="es-CO" sz="1200" b="1" i="0" strike="noStrike">
              <a:solidFill>
                <a:srgbClr val="FF0000"/>
              </a:solidFill>
              <a:latin typeface="Arial"/>
              <a:cs typeface="Arial"/>
            </a:rPr>
            <a:t>f</a:t>
          </a:r>
        </a:p>
      </xdr:txBody>
    </xdr:sp>
    <xdr:clientData/>
  </xdr:twoCellAnchor>
  <xdr:twoCellAnchor>
    <xdr:from>
      <xdr:col>3</xdr:col>
      <xdr:colOff>685800</xdr:colOff>
      <xdr:row>13</xdr:row>
      <xdr:rowOff>38100</xdr:rowOff>
    </xdr:from>
    <xdr:to>
      <xdr:col>4</xdr:col>
      <xdr:colOff>304800</xdr:colOff>
      <xdr:row>14</xdr:row>
      <xdr:rowOff>76200</xdr:rowOff>
    </xdr:to>
    <xdr:sp macro="" textlink="">
      <xdr:nvSpPr>
        <xdr:cNvPr id="1029" name="Text Box 5"/>
        <xdr:cNvSpPr txBox="1">
          <a:spLocks noChangeArrowheads="1"/>
        </xdr:cNvSpPr>
      </xdr:nvSpPr>
      <xdr:spPr bwMode="auto">
        <a:xfrm>
          <a:off x="4838700" y="2333625"/>
          <a:ext cx="381000" cy="20002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1">
            <a:defRPr sz="1000"/>
          </a:pPr>
          <a:r>
            <a:rPr lang="es-CO" sz="1200" b="1" i="0" strike="noStrike">
              <a:solidFill>
                <a:srgbClr val="FF0000"/>
              </a:solidFill>
              <a:latin typeface="Arial"/>
              <a:cs typeface="Arial"/>
            </a:rPr>
            <a:t>g</a:t>
          </a:r>
        </a:p>
      </xdr:txBody>
    </xdr:sp>
    <xdr:clientData/>
  </xdr:twoCellAnchor>
  <xdr:twoCellAnchor>
    <xdr:from>
      <xdr:col>5</xdr:col>
      <xdr:colOff>209550</xdr:colOff>
      <xdr:row>14</xdr:row>
      <xdr:rowOff>133350</xdr:rowOff>
    </xdr:from>
    <xdr:to>
      <xdr:col>5</xdr:col>
      <xdr:colOff>590550</xdr:colOff>
      <xdr:row>16</xdr:row>
      <xdr:rowOff>9525</xdr:rowOff>
    </xdr:to>
    <xdr:sp macro="" textlink="">
      <xdr:nvSpPr>
        <xdr:cNvPr id="1030" name="Text Box 6"/>
        <xdr:cNvSpPr txBox="1">
          <a:spLocks noChangeArrowheads="1"/>
        </xdr:cNvSpPr>
      </xdr:nvSpPr>
      <xdr:spPr bwMode="auto">
        <a:xfrm>
          <a:off x="5886450" y="2590800"/>
          <a:ext cx="381000" cy="20002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1">
            <a:defRPr sz="1000"/>
          </a:pPr>
          <a:r>
            <a:rPr lang="es-CO" sz="1200" b="1" i="0" strike="noStrike">
              <a:solidFill>
                <a:srgbClr val="FF0000"/>
              </a:solidFill>
              <a:latin typeface="Arial"/>
              <a:cs typeface="Arial"/>
            </a:rPr>
            <a:t>j</a:t>
          </a:r>
        </a:p>
      </xdr:txBody>
    </xdr:sp>
    <xdr:clientData/>
  </xdr:twoCellAnchor>
  <xdr:twoCellAnchor>
    <xdr:from>
      <xdr:col>2</xdr:col>
      <xdr:colOff>133350</xdr:colOff>
      <xdr:row>15</xdr:row>
      <xdr:rowOff>142875</xdr:rowOff>
    </xdr:from>
    <xdr:to>
      <xdr:col>2</xdr:col>
      <xdr:colOff>514350</xdr:colOff>
      <xdr:row>17</xdr:row>
      <xdr:rowOff>19050</xdr:rowOff>
    </xdr:to>
    <xdr:sp macro="" textlink="">
      <xdr:nvSpPr>
        <xdr:cNvPr id="1031" name="Text Box 7"/>
        <xdr:cNvSpPr txBox="1">
          <a:spLocks noChangeArrowheads="1"/>
        </xdr:cNvSpPr>
      </xdr:nvSpPr>
      <xdr:spPr bwMode="auto">
        <a:xfrm>
          <a:off x="3524250" y="2762250"/>
          <a:ext cx="381000" cy="20002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1">
            <a:defRPr sz="1000"/>
          </a:pPr>
          <a:r>
            <a:rPr lang="es-CO" sz="1200" b="1" i="0" strike="noStrike">
              <a:solidFill>
                <a:srgbClr val="FF0000"/>
              </a:solidFill>
              <a:latin typeface="Arial"/>
              <a:cs typeface="Arial"/>
            </a:rPr>
            <a:t>e</a:t>
          </a:r>
        </a:p>
      </xdr:txBody>
    </xdr:sp>
    <xdr:clientData/>
  </xdr:twoCellAnchor>
  <xdr:twoCellAnchor>
    <xdr:from>
      <xdr:col>4</xdr:col>
      <xdr:colOff>438150</xdr:colOff>
      <xdr:row>15</xdr:row>
      <xdr:rowOff>142875</xdr:rowOff>
    </xdr:from>
    <xdr:to>
      <xdr:col>5</xdr:col>
      <xdr:colOff>57150</xdr:colOff>
      <xdr:row>17</xdr:row>
      <xdr:rowOff>19050</xdr:rowOff>
    </xdr:to>
    <xdr:sp macro="" textlink="">
      <xdr:nvSpPr>
        <xdr:cNvPr id="1032" name="Text Box 8"/>
        <xdr:cNvSpPr txBox="1">
          <a:spLocks noChangeArrowheads="1"/>
        </xdr:cNvSpPr>
      </xdr:nvSpPr>
      <xdr:spPr bwMode="auto">
        <a:xfrm>
          <a:off x="5353050" y="2762250"/>
          <a:ext cx="381000" cy="20002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1">
            <a:defRPr sz="1000"/>
          </a:pPr>
          <a:r>
            <a:rPr lang="es-CO" sz="1200" b="1" i="0" strike="noStrike">
              <a:solidFill>
                <a:srgbClr val="FF0000"/>
              </a:solidFill>
              <a:latin typeface="Arial"/>
              <a:cs typeface="Arial"/>
            </a:rPr>
            <a:t>h</a:t>
          </a:r>
        </a:p>
      </xdr:txBody>
    </xdr:sp>
    <xdr:clientData/>
  </xdr:twoCellAnchor>
  <xdr:twoCellAnchor>
    <xdr:from>
      <xdr:col>7</xdr:col>
      <xdr:colOff>514350</xdr:colOff>
      <xdr:row>20</xdr:row>
      <xdr:rowOff>152400</xdr:rowOff>
    </xdr:from>
    <xdr:to>
      <xdr:col>8</xdr:col>
      <xdr:colOff>133350</xdr:colOff>
      <xdr:row>22</xdr:row>
      <xdr:rowOff>28575</xdr:rowOff>
    </xdr:to>
    <xdr:sp macro="" textlink="">
      <xdr:nvSpPr>
        <xdr:cNvPr id="1033" name="Text Box 9"/>
        <xdr:cNvSpPr txBox="1">
          <a:spLocks noChangeArrowheads="1"/>
        </xdr:cNvSpPr>
      </xdr:nvSpPr>
      <xdr:spPr bwMode="auto">
        <a:xfrm>
          <a:off x="7715250" y="3581400"/>
          <a:ext cx="381000" cy="20002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1">
            <a:defRPr sz="1000"/>
          </a:pPr>
          <a:r>
            <a:rPr lang="es-CO" sz="1200" b="1" i="0" strike="noStrike">
              <a:solidFill>
                <a:srgbClr val="FF0000"/>
              </a:solidFill>
              <a:latin typeface="Arial"/>
              <a:cs typeface="Arial"/>
            </a:rPr>
            <a:t>l</a:t>
          </a:r>
        </a:p>
      </xdr:txBody>
    </xdr:sp>
    <xdr:clientData/>
  </xdr:twoCellAnchor>
  <xdr:twoCellAnchor>
    <xdr:from>
      <xdr:col>4</xdr:col>
      <xdr:colOff>95250</xdr:colOff>
      <xdr:row>24</xdr:row>
      <xdr:rowOff>76200</xdr:rowOff>
    </xdr:from>
    <xdr:to>
      <xdr:col>4</xdr:col>
      <xdr:colOff>476250</xdr:colOff>
      <xdr:row>25</xdr:row>
      <xdr:rowOff>114300</xdr:rowOff>
    </xdr:to>
    <xdr:sp macro="" textlink="">
      <xdr:nvSpPr>
        <xdr:cNvPr id="1034" name="Text Box 10"/>
        <xdr:cNvSpPr txBox="1">
          <a:spLocks noChangeArrowheads="1"/>
        </xdr:cNvSpPr>
      </xdr:nvSpPr>
      <xdr:spPr bwMode="auto">
        <a:xfrm>
          <a:off x="5010150" y="4152900"/>
          <a:ext cx="381000" cy="20002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1">
            <a:defRPr sz="1000"/>
          </a:pPr>
          <a:r>
            <a:rPr lang="es-CO" sz="1200" b="1" i="0" strike="noStrike">
              <a:solidFill>
                <a:srgbClr val="FF0000"/>
              </a:solidFill>
              <a:latin typeface="Arial"/>
              <a:cs typeface="Arial"/>
            </a:rPr>
            <a:t>c</a:t>
          </a:r>
        </a:p>
      </xdr:txBody>
    </xdr:sp>
    <xdr:clientData/>
  </xdr:twoCellAnchor>
  <xdr:twoCellAnchor>
    <xdr:from>
      <xdr:col>2</xdr:col>
      <xdr:colOff>57150</xdr:colOff>
      <xdr:row>17</xdr:row>
      <xdr:rowOff>142875</xdr:rowOff>
    </xdr:from>
    <xdr:to>
      <xdr:col>2</xdr:col>
      <xdr:colOff>438150</xdr:colOff>
      <xdr:row>19</xdr:row>
      <xdr:rowOff>19050</xdr:rowOff>
    </xdr:to>
    <xdr:sp macro="" textlink="">
      <xdr:nvSpPr>
        <xdr:cNvPr id="1035" name="Text Box 11"/>
        <xdr:cNvSpPr txBox="1">
          <a:spLocks noChangeArrowheads="1"/>
        </xdr:cNvSpPr>
      </xdr:nvSpPr>
      <xdr:spPr bwMode="auto">
        <a:xfrm>
          <a:off x="3448050" y="3086100"/>
          <a:ext cx="381000" cy="20002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1">
            <a:defRPr sz="1000"/>
          </a:pPr>
          <a:r>
            <a:rPr lang="es-CO" sz="1200" b="1" i="0" strike="noStrike">
              <a:solidFill>
                <a:srgbClr val="FF0000"/>
              </a:solidFill>
              <a:latin typeface="Arial"/>
              <a:cs typeface="Arial"/>
            </a:rPr>
            <a:t>d</a:t>
          </a:r>
        </a:p>
      </xdr:txBody>
    </xdr:sp>
    <xdr:clientData/>
  </xdr:twoCellAnchor>
  <xdr:twoCellAnchor>
    <xdr:from>
      <xdr:col>3</xdr:col>
      <xdr:colOff>466725</xdr:colOff>
      <xdr:row>17</xdr:row>
      <xdr:rowOff>9525</xdr:rowOff>
    </xdr:from>
    <xdr:to>
      <xdr:col>4</xdr:col>
      <xdr:colOff>85725</xdr:colOff>
      <xdr:row>18</xdr:row>
      <xdr:rowOff>47625</xdr:rowOff>
    </xdr:to>
    <xdr:sp macro="" textlink="">
      <xdr:nvSpPr>
        <xdr:cNvPr id="1036" name="Text Box 12"/>
        <xdr:cNvSpPr txBox="1">
          <a:spLocks noChangeArrowheads="1"/>
        </xdr:cNvSpPr>
      </xdr:nvSpPr>
      <xdr:spPr bwMode="auto">
        <a:xfrm>
          <a:off x="4619625" y="2952750"/>
          <a:ext cx="381000" cy="20002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1">
            <a:defRPr sz="1000"/>
          </a:pPr>
          <a:r>
            <a:rPr lang="es-CO" sz="1200" b="1" i="0" strike="noStrike">
              <a:solidFill>
                <a:srgbClr val="FF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3</xdr:col>
      <xdr:colOff>419100</xdr:colOff>
      <xdr:row>20</xdr:row>
      <xdr:rowOff>38100</xdr:rowOff>
    </xdr:from>
    <xdr:to>
      <xdr:col>4</xdr:col>
      <xdr:colOff>38100</xdr:colOff>
      <xdr:row>21</xdr:row>
      <xdr:rowOff>76200</xdr:rowOff>
    </xdr:to>
    <xdr:sp macro="" textlink="">
      <xdr:nvSpPr>
        <xdr:cNvPr id="1037" name="Text Box 13"/>
        <xdr:cNvSpPr txBox="1">
          <a:spLocks noChangeArrowheads="1"/>
        </xdr:cNvSpPr>
      </xdr:nvSpPr>
      <xdr:spPr bwMode="auto">
        <a:xfrm>
          <a:off x="4572000" y="3467100"/>
          <a:ext cx="381000" cy="20002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1">
            <a:defRPr sz="1000"/>
          </a:pPr>
          <a:r>
            <a:rPr lang="es-CO" sz="1200" b="1" i="0" strike="noStrike">
              <a:solidFill>
                <a:srgbClr val="FF0000"/>
              </a:solidFill>
              <a:latin typeface="Arial"/>
              <a:cs typeface="Arial"/>
            </a:rPr>
            <a:t>k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tabColor indexed="51"/>
  </sheetPr>
  <dimension ref="A1:L26"/>
  <sheetViews>
    <sheetView topLeftCell="A3" workbookViewId="0">
      <selection activeCell="G20" sqref="G20"/>
    </sheetView>
  </sheetViews>
  <sheetFormatPr baseColWidth="10" defaultRowHeight="12.75"/>
  <cols>
    <col min="1" max="4" width="4.7109375" customWidth="1"/>
    <col min="5" max="5" width="4.5703125" customWidth="1"/>
    <col min="6" max="6" width="46.28515625" customWidth="1"/>
    <col min="7" max="7" width="23.42578125" customWidth="1"/>
    <col min="8" max="8" width="36.28515625" bestFit="1" customWidth="1"/>
    <col min="10" max="10" width="13.140625" customWidth="1"/>
    <col min="11" max="11" width="11.42578125" customWidth="1"/>
  </cols>
  <sheetData>
    <row r="1" spans="1:12" ht="13.5" thickBot="1">
      <c r="A1" s="7">
        <v>12</v>
      </c>
      <c r="B1" s="8">
        <v>25</v>
      </c>
      <c r="C1" s="8">
        <v>26</v>
      </c>
      <c r="D1" s="8">
        <v>38</v>
      </c>
      <c r="E1" s="8">
        <v>20</v>
      </c>
    </row>
    <row r="2" spans="1:12" ht="13.5" thickBot="1">
      <c r="A2" s="9">
        <v>30</v>
      </c>
      <c r="B2" s="10">
        <v>33</v>
      </c>
      <c r="C2" s="10">
        <v>33</v>
      </c>
      <c r="D2" s="10">
        <v>42</v>
      </c>
      <c r="E2" s="10">
        <v>14</v>
      </c>
    </row>
    <row r="3" spans="1:12" ht="13.5" thickBot="1">
      <c r="A3" s="9">
        <v>31</v>
      </c>
      <c r="B3" s="10">
        <v>23</v>
      </c>
      <c r="C3" s="10">
        <v>21</v>
      </c>
      <c r="D3" s="10">
        <v>44</v>
      </c>
      <c r="E3" s="10">
        <v>23</v>
      </c>
    </row>
    <row r="4" spans="1:12" ht="13.5" thickBot="1">
      <c r="A4" s="9">
        <v>25</v>
      </c>
      <c r="B4" s="10">
        <v>11</v>
      </c>
      <c r="C4" s="10">
        <v>31</v>
      </c>
      <c r="D4" s="10">
        <v>11</v>
      </c>
      <c r="E4" s="10">
        <v>13</v>
      </c>
    </row>
    <row r="5" spans="1:12" ht="13.5" thickBot="1">
      <c r="A5" s="9">
        <v>41</v>
      </c>
      <c r="B5" s="10">
        <v>12</v>
      </c>
      <c r="C5" s="10">
        <v>22</v>
      </c>
      <c r="D5" s="10">
        <v>50</v>
      </c>
      <c r="E5" s="10">
        <v>28</v>
      </c>
    </row>
    <row r="6" spans="1:12" ht="15">
      <c r="G6" s="15" t="s">
        <v>28</v>
      </c>
    </row>
    <row r="7" spans="1:12" ht="15">
      <c r="A7" s="1" t="s">
        <v>0</v>
      </c>
      <c r="G7" s="16">
        <f>AVERAGE(A1:E5)</f>
        <v>26.36</v>
      </c>
    </row>
    <row r="8" spans="1:12" ht="15">
      <c r="A8" s="1" t="s">
        <v>2</v>
      </c>
      <c r="G8" s="16">
        <f>COUNT(A1:E5)</f>
        <v>25</v>
      </c>
    </row>
    <row r="9" spans="1:12" ht="15">
      <c r="A9" s="1" t="s">
        <v>4</v>
      </c>
      <c r="G9" s="16">
        <f>MIN(A1:E5)</f>
        <v>11</v>
      </c>
      <c r="K9" s="17"/>
      <c r="L9" s="17"/>
    </row>
    <row r="10" spans="1:12" ht="15">
      <c r="A10" s="1" t="s">
        <v>6</v>
      </c>
      <c r="G10" s="16">
        <f>MAX(A1:E5)</f>
        <v>50</v>
      </c>
      <c r="K10" s="17"/>
      <c r="L10" s="17"/>
    </row>
    <row r="11" spans="1:12" ht="15">
      <c r="A11" s="1" t="s">
        <v>7</v>
      </c>
      <c r="G11" s="16">
        <f>COUNTIF(A1:E5,"&gt;18")</f>
        <v>19</v>
      </c>
      <c r="K11" s="17"/>
      <c r="L11" s="17"/>
    </row>
    <row r="12" spans="1:12" ht="15">
      <c r="A12" s="1" t="s">
        <v>8</v>
      </c>
      <c r="G12" s="16">
        <f>SUMIF(A1:E5,"&lt;14")</f>
        <v>59</v>
      </c>
    </row>
    <row r="13" spans="1:12" ht="15">
      <c r="A13" s="1" t="s">
        <v>1</v>
      </c>
      <c r="G13" s="16">
        <f>COUNTIF(A1:E5,"&lt;17")</f>
        <v>6</v>
      </c>
    </row>
    <row r="14" spans="1:12" ht="15">
      <c r="A14" s="1" t="s">
        <v>3</v>
      </c>
      <c r="G14" s="16">
        <f>SUM(A1:E5)</f>
        <v>659</v>
      </c>
    </row>
    <row r="15" spans="1:12" ht="15">
      <c r="A15" s="1" t="s">
        <v>5</v>
      </c>
      <c r="G15" s="18">
        <f>PRODUCT(A1:E5)</f>
        <v>3.1876471129598855E+34</v>
      </c>
    </row>
    <row r="16" spans="1:12" ht="15">
      <c r="A16" s="1" t="s">
        <v>29</v>
      </c>
      <c r="G16" s="16">
        <f>SUMIF(A1:E5,"&gt;20")</f>
        <v>566</v>
      </c>
    </row>
    <row r="17" spans="1:7" ht="15">
      <c r="A17" s="1" t="s">
        <v>30</v>
      </c>
      <c r="G17" s="16">
        <f>SUM(B1:B5)</f>
        <v>104</v>
      </c>
    </row>
    <row r="18" spans="1:7" ht="15">
      <c r="A18" s="1" t="s">
        <v>31</v>
      </c>
      <c r="G18" s="16">
        <f>SUM(C1:D5,A1:E1,A5:E5)</f>
        <v>592</v>
      </c>
    </row>
    <row r="19" spans="1:7" ht="15">
      <c r="A19" s="1" t="s">
        <v>72</v>
      </c>
      <c r="G19" s="16">
        <f>SUMIF(A1:E5,"&lt;=20")</f>
        <v>93</v>
      </c>
    </row>
    <row r="20" spans="1:7" ht="15">
      <c r="A20" s="1" t="s">
        <v>32</v>
      </c>
      <c r="G20" s="16">
        <f>PRODUCT(C1:C5,E1:E5)+SUM(A2:E2,A3:E3)</f>
        <v>28805685068454</v>
      </c>
    </row>
    <row r="21" spans="1:7" ht="15">
      <c r="A21" s="1" t="s">
        <v>33</v>
      </c>
      <c r="G21" s="22">
        <f>(A1/B5/D3)</f>
        <v>2.2727272727272728E-2</v>
      </c>
    </row>
    <row r="22" spans="1:7" ht="15">
      <c r="A22" s="1" t="s">
        <v>34</v>
      </c>
      <c r="G22" s="16">
        <f>COUNTIF(A1:E5,"&lt;24")</f>
        <v>11</v>
      </c>
    </row>
    <row r="23" spans="1:7" ht="15">
      <c r="A23" s="1" t="s">
        <v>71</v>
      </c>
      <c r="G23" s="16">
        <f>SUMIF(A1:E5,"&gt;=20")</f>
        <v>586</v>
      </c>
    </row>
    <row r="24" spans="1:7" ht="15">
      <c r="A24" s="1" t="s">
        <v>35</v>
      </c>
      <c r="G24" s="22">
        <f>SQRT(B4)</f>
        <v>3.3166247903553998</v>
      </c>
    </row>
    <row r="25" spans="1:7" ht="15">
      <c r="A25" s="1" t="s">
        <v>36</v>
      </c>
      <c r="G25" s="16">
        <f>POWER(C5,8)</f>
        <v>54875873536</v>
      </c>
    </row>
    <row r="26" spans="1:7" ht="15">
      <c r="A26" s="1" t="s">
        <v>37</v>
      </c>
      <c r="G26" s="22">
        <f>POWER(B3,1/3)</f>
        <v>2.8438669798515654</v>
      </c>
    </row>
  </sheetData>
  <phoneticPr fontId="2" type="noConversion"/>
  <pageMargins left="0.75" right="0.75" top="1" bottom="1" header="0" footer="0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enableFormatConditionsCalculation="0">
    <tabColor indexed="40"/>
  </sheetPr>
  <dimension ref="A1:G24"/>
  <sheetViews>
    <sheetView tabSelected="1" zoomScale="60" zoomScaleNormal="60" workbookViewId="0">
      <selection activeCell="A3" sqref="A3"/>
    </sheetView>
  </sheetViews>
  <sheetFormatPr baseColWidth="10" defaultRowHeight="12.75"/>
  <cols>
    <col min="1" max="1" width="43.28515625" customWidth="1"/>
    <col min="7" max="7" width="96.28515625" customWidth="1"/>
  </cols>
  <sheetData>
    <row r="1" spans="1:7" ht="23.25">
      <c r="A1" s="25" t="s">
        <v>14</v>
      </c>
      <c r="B1" s="25"/>
      <c r="C1" s="25"/>
      <c r="D1" s="25"/>
      <c r="E1" s="25"/>
      <c r="F1" s="25"/>
      <c r="G1" s="25"/>
    </row>
    <row r="2" spans="1:7" ht="14.25" customHeight="1">
      <c r="A2" s="25" t="s">
        <v>9</v>
      </c>
      <c r="B2" s="25"/>
      <c r="C2" s="25"/>
      <c r="D2" s="25"/>
      <c r="E2" s="25"/>
      <c r="F2" s="25"/>
      <c r="G2" s="25"/>
    </row>
    <row r="3" spans="1:7" ht="33" customHeight="1">
      <c r="A3" s="26" t="s">
        <v>10</v>
      </c>
      <c r="B3" s="27" t="s">
        <v>73</v>
      </c>
      <c r="C3" s="27"/>
      <c r="D3" s="27"/>
      <c r="E3" s="27"/>
      <c r="F3" s="27"/>
      <c r="G3" s="27"/>
    </row>
    <row r="4" spans="1:7" ht="23.25">
      <c r="A4" s="26" t="s">
        <v>11</v>
      </c>
      <c r="B4" s="27" t="s">
        <v>74</v>
      </c>
      <c r="C4" s="27"/>
      <c r="D4" s="27"/>
      <c r="E4" s="27"/>
      <c r="F4" s="27"/>
      <c r="G4" s="27"/>
    </row>
    <row r="5" spans="1:7" ht="39.75" customHeight="1">
      <c r="A5" s="26" t="s">
        <v>12</v>
      </c>
      <c r="B5" s="27" t="s">
        <v>75</v>
      </c>
      <c r="C5" s="27"/>
      <c r="D5" s="27"/>
      <c r="E5" s="27"/>
      <c r="F5" s="27"/>
      <c r="G5" s="27"/>
    </row>
    <row r="6" spans="1:7" ht="115.5" customHeight="1">
      <c r="A6" s="26" t="s">
        <v>13</v>
      </c>
      <c r="B6" s="28" t="s">
        <v>87</v>
      </c>
      <c r="C6" s="29"/>
      <c r="D6" s="29"/>
      <c r="E6" s="29"/>
      <c r="F6" s="29"/>
      <c r="G6" s="30"/>
    </row>
    <row r="7" spans="1:7" ht="126.75" customHeight="1">
      <c r="A7" s="26" t="s">
        <v>88</v>
      </c>
      <c r="B7" s="27" t="s">
        <v>89</v>
      </c>
      <c r="C7" s="27"/>
      <c r="D7" s="27"/>
      <c r="E7" s="27"/>
      <c r="F7" s="27"/>
      <c r="G7" s="27"/>
    </row>
    <row r="10" spans="1:7" ht="23.25">
      <c r="A10" s="25" t="s">
        <v>26</v>
      </c>
      <c r="B10" s="25"/>
      <c r="C10" s="25"/>
      <c r="D10" s="25"/>
      <c r="E10" s="25"/>
    </row>
    <row r="12" spans="1:7" ht="20.25">
      <c r="A12" s="24" t="s">
        <v>15</v>
      </c>
      <c r="B12" s="23" t="s">
        <v>86</v>
      </c>
    </row>
    <row r="13" spans="1:7" ht="20.25">
      <c r="A13" s="24" t="s">
        <v>27</v>
      </c>
      <c r="B13" s="23" t="s">
        <v>79</v>
      </c>
    </row>
    <row r="14" spans="1:7" ht="20.25">
      <c r="A14" s="24" t="s">
        <v>16</v>
      </c>
      <c r="B14" s="23" t="s">
        <v>78</v>
      </c>
    </row>
    <row r="15" spans="1:7" ht="20.25">
      <c r="A15" s="24" t="s">
        <v>17</v>
      </c>
      <c r="B15" s="23" t="s">
        <v>80</v>
      </c>
    </row>
    <row r="16" spans="1:7" ht="20.25">
      <c r="A16" s="24" t="s">
        <v>18</v>
      </c>
      <c r="B16" s="23" t="s">
        <v>76</v>
      </c>
    </row>
    <row r="17" spans="1:2" ht="20.25">
      <c r="A17" s="24" t="s">
        <v>19</v>
      </c>
      <c r="B17" s="23" t="s">
        <v>81</v>
      </c>
    </row>
    <row r="18" spans="1:2" ht="20.25">
      <c r="A18" s="24" t="s">
        <v>20</v>
      </c>
      <c r="B18" s="23" t="s">
        <v>85</v>
      </c>
    </row>
    <row r="19" spans="1:2" ht="20.25">
      <c r="A19" s="24" t="s">
        <v>21</v>
      </c>
      <c r="B19" s="23" t="s">
        <v>85</v>
      </c>
    </row>
    <row r="20" spans="1:2" ht="20.25">
      <c r="A20" s="24" t="s">
        <v>22</v>
      </c>
      <c r="B20" s="23" t="s">
        <v>84</v>
      </c>
    </row>
    <row r="21" spans="1:2" ht="20.25">
      <c r="A21" s="24" t="s">
        <v>23</v>
      </c>
      <c r="B21" s="23" t="s">
        <v>83</v>
      </c>
    </row>
    <row r="22" spans="1:2" ht="20.25">
      <c r="A22" s="24" t="s">
        <v>24</v>
      </c>
      <c r="B22" s="23" t="s">
        <v>82</v>
      </c>
    </row>
    <row r="23" spans="1:2" ht="20.25">
      <c r="A23" s="24" t="s">
        <v>25</v>
      </c>
      <c r="B23" s="23" t="s">
        <v>77</v>
      </c>
    </row>
    <row r="24" spans="1:2">
      <c r="A24" s="2"/>
    </row>
  </sheetData>
  <mergeCells count="5">
    <mergeCell ref="B7:G7"/>
    <mergeCell ref="B3:G3"/>
    <mergeCell ref="B4:G4"/>
    <mergeCell ref="B5:G5"/>
    <mergeCell ref="B6:G6"/>
  </mergeCells>
  <phoneticPr fontId="2" type="noConversion"/>
  <pageMargins left="0.75" right="0.75" top="1" bottom="1" header="0" footer="0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G28"/>
  <sheetViews>
    <sheetView topLeftCell="A10" workbookViewId="0">
      <selection activeCell="F18" sqref="F18"/>
    </sheetView>
  </sheetViews>
  <sheetFormatPr baseColWidth="10" defaultRowHeight="12.75"/>
  <cols>
    <col min="1" max="1" width="57.42578125" customWidth="1"/>
    <col min="2" max="2" width="12.5703125" bestFit="1" customWidth="1"/>
  </cols>
  <sheetData>
    <row r="1" spans="1:7" ht="25.5">
      <c r="B1" s="11" t="s">
        <v>38</v>
      </c>
      <c r="C1" s="11" t="s">
        <v>39</v>
      </c>
      <c r="D1" s="11" t="s">
        <v>40</v>
      </c>
      <c r="E1" s="11" t="s">
        <v>41</v>
      </c>
      <c r="F1" s="11" t="s">
        <v>42</v>
      </c>
      <c r="G1" s="11" t="s">
        <v>43</v>
      </c>
    </row>
    <row r="2" spans="1:7">
      <c r="B2" s="12" t="s">
        <v>44</v>
      </c>
      <c r="C2" s="13">
        <v>3.5</v>
      </c>
      <c r="D2" s="13">
        <v>3.6</v>
      </c>
      <c r="E2" s="13">
        <v>2.9</v>
      </c>
      <c r="F2" s="13">
        <v>2.6</v>
      </c>
      <c r="G2" s="13">
        <v>4.7</v>
      </c>
    </row>
    <row r="3" spans="1:7">
      <c r="B3" s="12" t="s">
        <v>45</v>
      </c>
      <c r="C3" s="13">
        <v>2.1</v>
      </c>
      <c r="D3" s="13">
        <v>4.5</v>
      </c>
      <c r="E3" s="13">
        <v>2.2000000000000002</v>
      </c>
      <c r="F3" s="13">
        <v>2.5</v>
      </c>
      <c r="G3" s="13">
        <v>1.5</v>
      </c>
    </row>
    <row r="4" spans="1:7">
      <c r="B4" s="12" t="s">
        <v>46</v>
      </c>
      <c r="C4" s="13">
        <v>2</v>
      </c>
      <c r="D4" s="13">
        <v>4.2</v>
      </c>
      <c r="E4" s="13">
        <v>2.1</v>
      </c>
      <c r="F4" s="13">
        <v>2.8</v>
      </c>
      <c r="G4" s="13">
        <v>2.1</v>
      </c>
    </row>
    <row r="5" spans="1:7">
      <c r="B5" s="12" t="s">
        <v>47</v>
      </c>
      <c r="C5" s="13">
        <v>1.1000000000000001</v>
      </c>
      <c r="D5" s="13">
        <v>4.0999999999999996</v>
      </c>
      <c r="E5" s="13">
        <v>2.6</v>
      </c>
      <c r="F5" s="13">
        <v>3.7</v>
      </c>
      <c r="G5" s="13">
        <v>2.2999999999999998</v>
      </c>
    </row>
    <row r="6" spans="1:7">
      <c r="B6" s="12" t="s">
        <v>48</v>
      </c>
      <c r="C6" s="13">
        <v>4.8</v>
      </c>
      <c r="D6" s="13">
        <v>3.2</v>
      </c>
      <c r="E6" s="13">
        <v>3.1</v>
      </c>
      <c r="F6" s="13">
        <v>3.4</v>
      </c>
      <c r="G6" s="13">
        <v>2.2000000000000002</v>
      </c>
    </row>
    <row r="7" spans="1:7">
      <c r="B7" s="12" t="s">
        <v>49</v>
      </c>
      <c r="C7" s="13">
        <v>4.9000000000000004</v>
      </c>
      <c r="D7" s="13">
        <v>3.6</v>
      </c>
      <c r="E7" s="13">
        <v>3.8</v>
      </c>
      <c r="F7" s="13">
        <v>3.8</v>
      </c>
      <c r="G7" s="13">
        <v>3.2</v>
      </c>
    </row>
    <row r="8" spans="1:7">
      <c r="B8" s="12" t="s">
        <v>50</v>
      </c>
      <c r="C8" s="13">
        <v>1.2</v>
      </c>
      <c r="D8" s="13">
        <v>3.5</v>
      </c>
      <c r="E8" s="13">
        <v>3.8</v>
      </c>
      <c r="F8" s="13">
        <v>4.0999999999999996</v>
      </c>
      <c r="G8" s="13">
        <v>4.5</v>
      </c>
    </row>
    <row r="10" spans="1:7">
      <c r="A10" s="3" t="s">
        <v>51</v>
      </c>
      <c r="B10" s="3" t="s">
        <v>52</v>
      </c>
    </row>
    <row r="11" spans="1:7">
      <c r="A11" s="4" t="s">
        <v>53</v>
      </c>
      <c r="B11" s="14">
        <f>AVERAGE(C2:C8)</f>
        <v>2.8</v>
      </c>
    </row>
    <row r="12" spans="1:7">
      <c r="A12" s="4" t="s">
        <v>54</v>
      </c>
      <c r="B12" s="21">
        <f>AVERAGE(D2:D8)</f>
        <v>3.8142857142857141</v>
      </c>
    </row>
    <row r="13" spans="1:7">
      <c r="A13" s="4" t="s">
        <v>55</v>
      </c>
      <c r="B13" s="19">
        <f>AVERAGE(C2:G2)</f>
        <v>3.46</v>
      </c>
    </row>
    <row r="14" spans="1:7">
      <c r="A14" s="4" t="s">
        <v>56</v>
      </c>
      <c r="B14" s="14">
        <f>AVERAGE(C7:G7)</f>
        <v>3.8600000000000003</v>
      </c>
    </row>
    <row r="15" spans="1:7">
      <c r="A15" s="4" t="s">
        <v>57</v>
      </c>
      <c r="B15" s="14">
        <f>AVERAGE(C5:G5)</f>
        <v>2.7600000000000002</v>
      </c>
    </row>
    <row r="16" spans="1:7">
      <c r="A16" s="4" t="s">
        <v>58</v>
      </c>
      <c r="B16" s="14">
        <f>MAX(C2:G8)</f>
        <v>4.9000000000000004</v>
      </c>
    </row>
    <row r="17" spans="1:2">
      <c r="A17" s="4" t="s">
        <v>59</v>
      </c>
      <c r="B17" s="14">
        <f>MIN(C2:G8)</f>
        <v>1.1000000000000001</v>
      </c>
    </row>
    <row r="18" spans="1:2">
      <c r="A18" s="4" t="s">
        <v>60</v>
      </c>
      <c r="B18" s="14">
        <f>SUMIF(C2:G8,"&gt;3")</f>
        <v>77.999999999999986</v>
      </c>
    </row>
    <row r="19" spans="1:2">
      <c r="A19" s="4" t="s">
        <v>61</v>
      </c>
      <c r="B19" s="20">
        <f>SQRT(D2)</f>
        <v>1.8973665961010275</v>
      </c>
    </row>
    <row r="20" spans="1:2">
      <c r="A20" s="5" t="s">
        <v>62</v>
      </c>
      <c r="B20" s="20">
        <f>POWER(E7,1/5)</f>
        <v>1.3060407249698005</v>
      </c>
    </row>
    <row r="21" spans="1:2">
      <c r="A21" s="5" t="s">
        <v>63</v>
      </c>
      <c r="B21" s="14">
        <f>POWER(C4,6)</f>
        <v>64</v>
      </c>
    </row>
    <row r="22" spans="1:2">
      <c r="A22" s="5" t="s">
        <v>64</v>
      </c>
      <c r="B22" s="14">
        <f>_xlfn.MODE.SNGL(C2:G8)</f>
        <v>2.1</v>
      </c>
    </row>
    <row r="23" spans="1:2">
      <c r="A23" s="5" t="s">
        <v>65</v>
      </c>
      <c r="B23" s="20">
        <f>AVERAGE(C2:G7)</f>
        <v>3.1033333333333335</v>
      </c>
    </row>
    <row r="24" spans="1:2">
      <c r="A24" s="5" t="s">
        <v>66</v>
      </c>
      <c r="B24" s="14">
        <f>PRODUCT(C2:G8)</f>
        <v>3.080210379888896E+16</v>
      </c>
    </row>
    <row r="25" spans="1:2">
      <c r="A25" s="5" t="s">
        <v>67</v>
      </c>
      <c r="B25" s="14">
        <f>COUNT(C2:G8)</f>
        <v>35</v>
      </c>
    </row>
    <row r="26" spans="1:2" ht="12.75" customHeight="1">
      <c r="A26" s="6" t="s">
        <v>68</v>
      </c>
      <c r="B26" s="14">
        <f>COUNTIF(C2:G8,"&gt;4,1")</f>
        <v>6</v>
      </c>
    </row>
    <row r="27" spans="1:2" ht="12.75" customHeight="1">
      <c r="A27" s="6" t="s">
        <v>69</v>
      </c>
      <c r="B27" s="14">
        <f>COUNTIF(C2:G8,"&lt;2,5")</f>
        <v>10</v>
      </c>
    </row>
    <row r="28" spans="1:2" ht="13.5" customHeight="1">
      <c r="A28" s="5" t="s">
        <v>70</v>
      </c>
      <c r="B28" s="20">
        <f>POWER(C7,9)</f>
        <v>1628413.5979104503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Ejercicio 1</vt:lpstr>
      <vt:lpstr>Ejercicio 2</vt:lpstr>
      <vt:lpstr>ejercio 3</vt:lpstr>
    </vt:vector>
  </TitlesOfParts>
  <Company>COMFAMA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edu574</dc:creator>
  <cp:lastModifiedBy>laura</cp:lastModifiedBy>
  <dcterms:created xsi:type="dcterms:W3CDTF">2005-03-04T19:26:12Z</dcterms:created>
  <dcterms:modified xsi:type="dcterms:W3CDTF">2013-04-09T02:09:21Z</dcterms:modified>
</cp:coreProperties>
</file>